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pesunil\Desktop\bus302\"/>
    </mc:Choice>
  </mc:AlternateContent>
  <xr:revisionPtr revIDLastSave="0" documentId="13_ncr:1_{73AB4B40-0D29-4854-ABF1-2483C4EAC579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Descriptive" sheetId="4" r:id="rId1"/>
    <sheet name="Exhibit 2" sheetId="1" r:id="rId2"/>
    <sheet name="Sheet2" sheetId="2" r:id="rId3"/>
    <sheet name="Sheet3" sheetId="3" r:id="rId4"/>
  </sheets>
  <calcPr calcId="191029"/>
</workbook>
</file>

<file path=xl/calcChain.xml><?xml version="1.0" encoding="utf-8"?>
<calcChain xmlns="http://schemas.openxmlformats.org/spreadsheetml/2006/main">
  <c r="C8" i="4" l="1"/>
  <c r="D8" i="4"/>
  <c r="E8" i="4"/>
  <c r="F8" i="4"/>
  <c r="B8" i="4"/>
  <c r="C7" i="4"/>
  <c r="D7" i="4"/>
  <c r="D9" i="4" s="1"/>
  <c r="E7" i="4"/>
  <c r="E9" i="4" s="1"/>
  <c r="F7" i="4"/>
  <c r="B7" i="4"/>
  <c r="C6" i="4"/>
  <c r="D6" i="4"/>
  <c r="E6" i="4"/>
  <c r="F6" i="4"/>
  <c r="B6" i="4"/>
  <c r="C9" i="4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" i="1"/>
  <c r="F9" i="4" l="1"/>
  <c r="B9" i="4"/>
</calcChain>
</file>

<file path=xl/sharedStrings.xml><?xml version="1.0" encoding="utf-8"?>
<sst xmlns="http://schemas.openxmlformats.org/spreadsheetml/2006/main" count="17" uniqueCount="17">
  <si>
    <t>Week</t>
  </si>
  <si>
    <t># Visits</t>
  </si>
  <si>
    <t># Employees</t>
  </si>
  <si>
    <t>Total Costs of Physician Visits ($)</t>
  </si>
  <si>
    <t>Visit per Employee</t>
  </si>
  <si>
    <t>Cost Per visit</t>
  </si>
  <si>
    <t>Descriptive statistics</t>
  </si>
  <si>
    <t>count</t>
  </si>
  <si>
    <t xml:space="preserve">Total Costs of Physician Visits ($) </t>
  </si>
  <si>
    <t xml:space="preserve"># Visits </t>
  </si>
  <si>
    <t xml:space="preserve"># Employees </t>
  </si>
  <si>
    <t xml:space="preserve">Visit per Employee </t>
  </si>
  <si>
    <t xml:space="preserve">Cost Per visit </t>
  </si>
  <si>
    <t>mean</t>
  </si>
  <si>
    <t>sample standard deviation</t>
  </si>
  <si>
    <t>sample variance</t>
  </si>
  <si>
    <t>Coefficient of 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</si>
</sst>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_);_(* \(#,##0\);_(* &quot;-&quot;??_);_(@_)"/>
    <numFmt numFmtId="169" formatCode="0.0000"/>
    <numFmt numFmtId="171" formatCode="0\ "/>
    <numFmt numFmtId="172" formatCode="#,##0.00\ ;\-#,##0.00\ "/>
    <numFmt numFmtId="175" formatCode="#,##0.000\ ;\-#,##0.000\ "/>
  </numFmts>
  <fonts count="6" x14ac:knownFonts="1">
    <font>
      <sz val="10"/>
      <name val="Arial"/>
    </font>
    <font>
      <b/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9" fontId="2" fillId="0" borderId="0" xfId="0" applyNumberFormat="1" applyFont="1"/>
    <xf numFmtId="2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right"/>
    </xf>
    <xf numFmtId="171" fontId="3" fillId="0" borderId="0" xfId="0" applyNumberFormat="1" applyFont="1"/>
    <xf numFmtId="172" fontId="3" fillId="0" borderId="0" xfId="0" applyNumberFormat="1" applyFont="1"/>
    <xf numFmtId="169" fontId="3" fillId="0" borderId="0" xfId="0" applyNumberFormat="1" applyFont="1"/>
    <xf numFmtId="175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2.1(a)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'Exhibit 2'!$D$2:$D$26</c:f>
              <c:numCache>
                <c:formatCode>_(* #,##0_);_(* \(#,##0\);_(* "-"??_);_(@_)</c:formatCode>
                <c:ptCount val="25"/>
                <c:pt idx="0">
                  <c:v>4065</c:v>
                </c:pt>
                <c:pt idx="1">
                  <c:v>4065</c:v>
                </c:pt>
                <c:pt idx="2">
                  <c:v>4062</c:v>
                </c:pt>
                <c:pt idx="3">
                  <c:v>4063</c:v>
                </c:pt>
                <c:pt idx="4">
                  <c:v>4069</c:v>
                </c:pt>
                <c:pt idx="5">
                  <c:v>4070</c:v>
                </c:pt>
                <c:pt idx="6">
                  <c:v>4076</c:v>
                </c:pt>
                <c:pt idx="7">
                  <c:v>4076</c:v>
                </c:pt>
                <c:pt idx="8">
                  <c:v>4083</c:v>
                </c:pt>
                <c:pt idx="9">
                  <c:v>4081</c:v>
                </c:pt>
                <c:pt idx="10">
                  <c:v>4088</c:v>
                </c:pt>
                <c:pt idx="11">
                  <c:v>4087</c:v>
                </c:pt>
                <c:pt idx="12">
                  <c:v>4095</c:v>
                </c:pt>
                <c:pt idx="13">
                  <c:v>4101</c:v>
                </c:pt>
                <c:pt idx="14">
                  <c:v>4099</c:v>
                </c:pt>
                <c:pt idx="15">
                  <c:v>4103</c:v>
                </c:pt>
                <c:pt idx="16">
                  <c:v>4112</c:v>
                </c:pt>
                <c:pt idx="17">
                  <c:v>4115</c:v>
                </c:pt>
                <c:pt idx="18">
                  <c:v>4126</c:v>
                </c:pt>
                <c:pt idx="19">
                  <c:v>4130</c:v>
                </c:pt>
                <c:pt idx="20">
                  <c:v>4129</c:v>
                </c:pt>
                <c:pt idx="21">
                  <c:v>4129</c:v>
                </c:pt>
                <c:pt idx="22">
                  <c:v>4129</c:v>
                </c:pt>
                <c:pt idx="23">
                  <c:v>4136</c:v>
                </c:pt>
                <c:pt idx="24">
                  <c:v>4137</c:v>
                </c:pt>
              </c:numCache>
            </c:numRef>
          </c:xVal>
          <c:yVal>
            <c:numRef>
              <c:f>'Exhibit 2'!$B$2:$B$26</c:f>
              <c:numCache>
                <c:formatCode>_(* #,##0_);_(* \(#,##0\);_(* "-"??_);_(@_)</c:formatCode>
                <c:ptCount val="25"/>
                <c:pt idx="0">
                  <c:v>77322</c:v>
                </c:pt>
                <c:pt idx="1">
                  <c:v>79177</c:v>
                </c:pt>
                <c:pt idx="2">
                  <c:v>74888</c:v>
                </c:pt>
                <c:pt idx="3">
                  <c:v>73428</c:v>
                </c:pt>
                <c:pt idx="4">
                  <c:v>74535</c:v>
                </c:pt>
                <c:pt idx="5">
                  <c:v>75487</c:v>
                </c:pt>
                <c:pt idx="6">
                  <c:v>74222</c:v>
                </c:pt>
                <c:pt idx="7">
                  <c:v>75499</c:v>
                </c:pt>
                <c:pt idx="8">
                  <c:v>76300</c:v>
                </c:pt>
                <c:pt idx="9">
                  <c:v>76033</c:v>
                </c:pt>
                <c:pt idx="10">
                  <c:v>78832</c:v>
                </c:pt>
                <c:pt idx="11">
                  <c:v>79755</c:v>
                </c:pt>
                <c:pt idx="12">
                  <c:v>80243</c:v>
                </c:pt>
                <c:pt idx="13">
                  <c:v>78993</c:v>
                </c:pt>
                <c:pt idx="14">
                  <c:v>81227</c:v>
                </c:pt>
                <c:pt idx="15">
                  <c:v>84219</c:v>
                </c:pt>
                <c:pt idx="16">
                  <c:v>82177</c:v>
                </c:pt>
                <c:pt idx="17">
                  <c:v>82456</c:v>
                </c:pt>
                <c:pt idx="18">
                  <c:v>81100</c:v>
                </c:pt>
                <c:pt idx="19">
                  <c:v>84211</c:v>
                </c:pt>
                <c:pt idx="20">
                  <c:v>90133</c:v>
                </c:pt>
                <c:pt idx="21">
                  <c:v>95120</c:v>
                </c:pt>
                <c:pt idx="22">
                  <c:v>99865</c:v>
                </c:pt>
                <c:pt idx="23">
                  <c:v>97752</c:v>
                </c:pt>
                <c:pt idx="24">
                  <c:v>98713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64-40FD-A597-E09B52375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5302639"/>
        <c:axId val="1935293903"/>
      </c:scatterChart>
      <c:valAx>
        <c:axId val="1935302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Employees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293903"/>
        <c:crosses val="autoZero"/>
        <c:crossBetween val="midCat"/>
      </c:valAx>
      <c:valAx>
        <c:axId val="1935293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Physician Cost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302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Scatter Plot 2.1(b)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'Exhibit 2'!$D$1</c:f>
              <c:strCache>
                <c:ptCount val="1"/>
                <c:pt idx="0">
                  <c:v># Employees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'Exhibit 2'!$C$2:$C$29</c:f>
              <c:numCache>
                <c:formatCode>_(* #,##0_);_(* \(#,##0\);_(* "-"??_);_(@_)</c:formatCode>
                <c:ptCount val="28"/>
                <c:pt idx="0">
                  <c:v>401</c:v>
                </c:pt>
                <c:pt idx="1">
                  <c:v>423</c:v>
                </c:pt>
                <c:pt idx="2">
                  <c:v>404</c:v>
                </c:pt>
                <c:pt idx="3">
                  <c:v>407</c:v>
                </c:pt>
                <c:pt idx="4">
                  <c:v>404</c:v>
                </c:pt>
                <c:pt idx="5">
                  <c:v>432</c:v>
                </c:pt>
                <c:pt idx="6">
                  <c:v>430</c:v>
                </c:pt>
                <c:pt idx="7">
                  <c:v>452</c:v>
                </c:pt>
                <c:pt idx="8">
                  <c:v>457</c:v>
                </c:pt>
                <c:pt idx="9">
                  <c:v>459</c:v>
                </c:pt>
                <c:pt idx="10">
                  <c:v>446</c:v>
                </c:pt>
                <c:pt idx="11">
                  <c:v>481</c:v>
                </c:pt>
                <c:pt idx="12">
                  <c:v>484</c:v>
                </c:pt>
                <c:pt idx="13">
                  <c:v>484</c:v>
                </c:pt>
                <c:pt idx="14">
                  <c:v>491</c:v>
                </c:pt>
                <c:pt idx="15">
                  <c:v>496</c:v>
                </c:pt>
                <c:pt idx="16">
                  <c:v>500</c:v>
                </c:pt>
                <c:pt idx="17">
                  <c:v>450</c:v>
                </c:pt>
                <c:pt idx="18">
                  <c:v>469</c:v>
                </c:pt>
                <c:pt idx="19">
                  <c:v>498</c:v>
                </c:pt>
                <c:pt idx="20">
                  <c:v>495</c:v>
                </c:pt>
                <c:pt idx="21">
                  <c:v>500</c:v>
                </c:pt>
                <c:pt idx="22">
                  <c:v>520</c:v>
                </c:pt>
                <c:pt idx="23">
                  <c:v>505</c:v>
                </c:pt>
                <c:pt idx="24">
                  <c:v>517</c:v>
                </c:pt>
              </c:numCache>
            </c:numRef>
          </c:xVal>
          <c:yVal>
            <c:numRef>
              <c:f>'Exhibit 2'!$D$2:$D$29</c:f>
              <c:numCache>
                <c:formatCode>_(* #,##0_);_(* \(#,##0\);_(* "-"??_);_(@_)</c:formatCode>
                <c:ptCount val="28"/>
                <c:pt idx="0">
                  <c:v>4065</c:v>
                </c:pt>
                <c:pt idx="1">
                  <c:v>4065</c:v>
                </c:pt>
                <c:pt idx="2">
                  <c:v>4062</c:v>
                </c:pt>
                <c:pt idx="3">
                  <c:v>4063</c:v>
                </c:pt>
                <c:pt idx="4">
                  <c:v>4069</c:v>
                </c:pt>
                <c:pt idx="5">
                  <c:v>4070</c:v>
                </c:pt>
                <c:pt idx="6">
                  <c:v>4076</c:v>
                </c:pt>
                <c:pt idx="7">
                  <c:v>4076</c:v>
                </c:pt>
                <c:pt idx="8">
                  <c:v>4083</c:v>
                </c:pt>
                <c:pt idx="9">
                  <c:v>4081</c:v>
                </c:pt>
                <c:pt idx="10">
                  <c:v>4088</c:v>
                </c:pt>
                <c:pt idx="11">
                  <c:v>4087</c:v>
                </c:pt>
                <c:pt idx="12">
                  <c:v>4095</c:v>
                </c:pt>
                <c:pt idx="13">
                  <c:v>4101</c:v>
                </c:pt>
                <c:pt idx="14">
                  <c:v>4099</c:v>
                </c:pt>
                <c:pt idx="15">
                  <c:v>4103</c:v>
                </c:pt>
                <c:pt idx="16">
                  <c:v>4112</c:v>
                </c:pt>
                <c:pt idx="17">
                  <c:v>4115</c:v>
                </c:pt>
                <c:pt idx="18">
                  <c:v>4126</c:v>
                </c:pt>
                <c:pt idx="19">
                  <c:v>4130</c:v>
                </c:pt>
                <c:pt idx="20">
                  <c:v>4129</c:v>
                </c:pt>
                <c:pt idx="21">
                  <c:v>4129</c:v>
                </c:pt>
                <c:pt idx="22">
                  <c:v>4129</c:v>
                </c:pt>
                <c:pt idx="23">
                  <c:v>4136</c:v>
                </c:pt>
                <c:pt idx="24">
                  <c:v>4137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82-428E-B3DC-8910870E6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022655"/>
        <c:axId val="1941009343"/>
      </c:scatterChart>
      <c:valAx>
        <c:axId val="1941022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Visits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1009343"/>
        <c:crosses val="autoZero"/>
        <c:crossBetween val="midCat"/>
      </c:valAx>
      <c:valAx>
        <c:axId val="194100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Employees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102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Scatter Plot 2.1(c)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'Exhibit 2'!$C$2:$C$26</c:f>
              <c:numCache>
                <c:formatCode>_(* #,##0_);_(* \(#,##0\);_(* "-"??_);_(@_)</c:formatCode>
                <c:ptCount val="25"/>
                <c:pt idx="0">
                  <c:v>401</c:v>
                </c:pt>
                <c:pt idx="1">
                  <c:v>423</c:v>
                </c:pt>
                <c:pt idx="2">
                  <c:v>404</c:v>
                </c:pt>
                <c:pt idx="3">
                  <c:v>407</c:v>
                </c:pt>
                <c:pt idx="4">
                  <c:v>404</c:v>
                </c:pt>
                <c:pt idx="5">
                  <c:v>432</c:v>
                </c:pt>
                <c:pt idx="6">
                  <c:v>430</c:v>
                </c:pt>
                <c:pt idx="7">
                  <c:v>452</c:v>
                </c:pt>
                <c:pt idx="8">
                  <c:v>457</c:v>
                </c:pt>
                <c:pt idx="9">
                  <c:v>459</c:v>
                </c:pt>
                <c:pt idx="10">
                  <c:v>446</c:v>
                </c:pt>
                <c:pt idx="11">
                  <c:v>481</c:v>
                </c:pt>
                <c:pt idx="12">
                  <c:v>484</c:v>
                </c:pt>
                <c:pt idx="13">
                  <c:v>484</c:v>
                </c:pt>
                <c:pt idx="14">
                  <c:v>491</c:v>
                </c:pt>
                <c:pt idx="15">
                  <c:v>496</c:v>
                </c:pt>
                <c:pt idx="16">
                  <c:v>500</c:v>
                </c:pt>
                <c:pt idx="17">
                  <c:v>450</c:v>
                </c:pt>
                <c:pt idx="18">
                  <c:v>469</c:v>
                </c:pt>
                <c:pt idx="19">
                  <c:v>498</c:v>
                </c:pt>
                <c:pt idx="20">
                  <c:v>495</c:v>
                </c:pt>
                <c:pt idx="21">
                  <c:v>500</c:v>
                </c:pt>
                <c:pt idx="22">
                  <c:v>520</c:v>
                </c:pt>
                <c:pt idx="23">
                  <c:v>505</c:v>
                </c:pt>
                <c:pt idx="24">
                  <c:v>517</c:v>
                </c:pt>
              </c:numCache>
            </c:numRef>
          </c:xVal>
          <c:yVal>
            <c:numRef>
              <c:f>'Exhibit 2'!$B$2:$B$26</c:f>
              <c:numCache>
                <c:formatCode>_(* #,##0_);_(* \(#,##0\);_(* "-"??_);_(@_)</c:formatCode>
                <c:ptCount val="25"/>
                <c:pt idx="0">
                  <c:v>77322</c:v>
                </c:pt>
                <c:pt idx="1">
                  <c:v>79177</c:v>
                </c:pt>
                <c:pt idx="2">
                  <c:v>74888</c:v>
                </c:pt>
                <c:pt idx="3">
                  <c:v>73428</c:v>
                </c:pt>
                <c:pt idx="4">
                  <c:v>74535</c:v>
                </c:pt>
                <c:pt idx="5">
                  <c:v>75487</c:v>
                </c:pt>
                <c:pt idx="6">
                  <c:v>74222</c:v>
                </c:pt>
                <c:pt idx="7">
                  <c:v>75499</c:v>
                </c:pt>
                <c:pt idx="8">
                  <c:v>76300</c:v>
                </c:pt>
                <c:pt idx="9">
                  <c:v>76033</c:v>
                </c:pt>
                <c:pt idx="10">
                  <c:v>78832</c:v>
                </c:pt>
                <c:pt idx="11">
                  <c:v>79755</c:v>
                </c:pt>
                <c:pt idx="12">
                  <c:v>80243</c:v>
                </c:pt>
                <c:pt idx="13">
                  <c:v>78993</c:v>
                </c:pt>
                <c:pt idx="14">
                  <c:v>81227</c:v>
                </c:pt>
                <c:pt idx="15">
                  <c:v>84219</c:v>
                </c:pt>
                <c:pt idx="16">
                  <c:v>82177</c:v>
                </c:pt>
                <c:pt idx="17">
                  <c:v>82456</c:v>
                </c:pt>
                <c:pt idx="18">
                  <c:v>81100</c:v>
                </c:pt>
                <c:pt idx="19">
                  <c:v>84211</c:v>
                </c:pt>
                <c:pt idx="20">
                  <c:v>90133</c:v>
                </c:pt>
                <c:pt idx="21">
                  <c:v>95120</c:v>
                </c:pt>
                <c:pt idx="22">
                  <c:v>99865</c:v>
                </c:pt>
                <c:pt idx="23">
                  <c:v>97752</c:v>
                </c:pt>
                <c:pt idx="24">
                  <c:v>98713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E1-4FA5-BDBF-3E10B8702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5199"/>
        <c:axId val="19283503"/>
      </c:scatterChart>
      <c:valAx>
        <c:axId val="19265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Visits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3503"/>
        <c:crosses val="autoZero"/>
        <c:crossBetween val="midCat"/>
      </c:valAx>
      <c:valAx>
        <c:axId val="1928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Cost of Physician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5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504825</xdr:colOff>
      <xdr:row>6</xdr:row>
      <xdr:rowOff>219075</xdr:rowOff>
    </xdr:from>
    <xdr:to>
      <xdr:col>18</xdr:col>
      <xdr:colOff>200025</xdr:colOff>
      <xdr:row>18</xdr:row>
      <xdr:rowOff>219075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964610-D43F-4BB0-932D-41720E347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</xdr:colOff>
      <xdr:row>1</xdr:row>
      <xdr:rowOff>114300</xdr:rowOff>
    </xdr:from>
    <xdr:to>
      <xdr:col>17</xdr:col>
      <xdr:colOff>314325</xdr:colOff>
      <xdr:row>13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27EFB1-AC7E-42DA-B45F-DB878E06F4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13</xdr:row>
      <xdr:rowOff>85725</xdr:rowOff>
    </xdr:from>
    <xdr:to>
      <xdr:col>16</xdr:col>
      <xdr:colOff>304800</xdr:colOff>
      <xdr:row>25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EEA8BF5-C250-4F01-981A-73C0CD6633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E2DDE-3849-4AA4-A366-AFB4C812F46E}">
  <dimension ref="A2:F9"/>
  <sheetViews>
    <sheetView showGridLines="0" workbookViewId="0">
      <selection activeCell="G17" sqref="G17"/>
    </sheetView>
  </sheetViews>
  <sheetFormatPr defaultRowHeight="12.75" x14ac:dyDescent="0.2"/>
  <cols>
    <col min="1" max="1" width="22.85546875" style="8" bestFit="1" customWidth="1"/>
    <col min="2" max="2" width="31.28515625" style="8" bestFit="1" customWidth="1"/>
    <col min="3" max="3" width="10.5703125" style="8" bestFit="1" customWidth="1"/>
    <col min="4" max="4" width="13" style="8" bestFit="1" customWidth="1"/>
    <col min="5" max="5" width="18.140625" style="8" bestFit="1" customWidth="1"/>
    <col min="6" max="6" width="13.5703125" style="8" bestFit="1" customWidth="1"/>
    <col min="7" max="16384" width="9.140625" style="8"/>
  </cols>
  <sheetData>
    <row r="2" spans="1:6" ht="15" x14ac:dyDescent="0.2">
      <c r="A2" s="9" t="s">
        <v>6</v>
      </c>
    </row>
    <row r="4" spans="1:6" x14ac:dyDescent="0.2">
      <c r="A4" s="10"/>
      <c r="B4" s="10" t="s">
        <v>8</v>
      </c>
      <c r="C4" s="10" t="s">
        <v>9</v>
      </c>
      <c r="D4" s="10" t="s">
        <v>10</v>
      </c>
      <c r="E4" s="10" t="s">
        <v>11</v>
      </c>
      <c r="F4" s="10" t="s">
        <v>12</v>
      </c>
    </row>
    <row r="5" spans="1:6" x14ac:dyDescent="0.2">
      <c r="A5" s="8" t="s">
        <v>7</v>
      </c>
      <c r="B5" s="11">
        <v>25</v>
      </c>
      <c r="C5" s="11">
        <v>25</v>
      </c>
      <c r="D5" s="11">
        <v>25</v>
      </c>
      <c r="E5" s="11">
        <v>25</v>
      </c>
      <c r="F5" s="11">
        <v>25</v>
      </c>
    </row>
    <row r="6" spans="1:6" x14ac:dyDescent="0.2">
      <c r="A6" s="8" t="s">
        <v>13</v>
      </c>
      <c r="B6" s="12">
        <f>AVERAGE('Exhibit 2'!B2:B26)</f>
        <v>82067.48</v>
      </c>
      <c r="C6" s="12">
        <f>AVERAGE('Exhibit 2'!C2:C26)</f>
        <v>464.2</v>
      </c>
      <c r="D6" s="12">
        <f>AVERAGE('Exhibit 2'!D2:D26)</f>
        <v>4097.04</v>
      </c>
      <c r="E6" s="12">
        <f>AVERAGE('Exhibit 2'!E2:E26)</f>
        <v>0.11325670877111339</v>
      </c>
      <c r="F6" s="12">
        <f>AVERAGE('Exhibit 2'!F2:F26)</f>
        <v>176.90166992969003</v>
      </c>
    </row>
    <row r="7" spans="1:6" x14ac:dyDescent="0.2">
      <c r="A7" s="8" t="s">
        <v>14</v>
      </c>
      <c r="B7" s="14">
        <f>_xlfn.STDEV.S('Exhibit 2'!B2:B26)</f>
        <v>8026.9143102024791</v>
      </c>
      <c r="C7" s="14">
        <f>_xlfn.STDEV.S('Exhibit 2'!C2:C26)</f>
        <v>37.7591048622713</v>
      </c>
      <c r="D7" s="14">
        <f>_xlfn.STDEV.S('Exhibit 2'!D2:D26)</f>
        <v>25.971907900652958</v>
      </c>
      <c r="E7" s="14">
        <f>_xlfn.STDEV.S('Exhibit 2'!E2:E26)</f>
        <v>8.6085104957832701E-3</v>
      </c>
      <c r="F7" s="14">
        <f>_xlfn.STDEV.S('Exhibit 2'!F2:F26)</f>
        <v>10.499823073851839</v>
      </c>
    </row>
    <row r="8" spans="1:6" x14ac:dyDescent="0.2">
      <c r="A8" s="8" t="s">
        <v>15</v>
      </c>
      <c r="B8" s="12">
        <f>B7^2</f>
        <v>64431353.343333341</v>
      </c>
      <c r="C8" s="12">
        <f t="shared" ref="C8:F8" si="0">C7^2</f>
        <v>1425.7500000000002</v>
      </c>
      <c r="D8" s="12">
        <f t="shared" si="0"/>
        <v>674.53999999999951</v>
      </c>
      <c r="E8" s="12">
        <f t="shared" si="0"/>
        <v>7.4106452956010724E-5</v>
      </c>
      <c r="F8" s="12">
        <f t="shared" si="0"/>
        <v>110.24628458219149</v>
      </c>
    </row>
    <row r="9" spans="1:6" x14ac:dyDescent="0.2">
      <c r="A9" s="8" t="s">
        <v>16</v>
      </c>
      <c r="B9" s="13">
        <f>B7/B6</f>
        <v>9.7808709493729787E-2</v>
      </c>
      <c r="C9" s="13">
        <f t="shared" ref="C9:F9" si="1">C7/C6</f>
        <v>8.1342319823936457E-2</v>
      </c>
      <c r="D9" s="13">
        <f t="shared" si="1"/>
        <v>6.3391882677867337E-3</v>
      </c>
      <c r="E9" s="13">
        <f t="shared" si="1"/>
        <v>7.6008835054360221E-2</v>
      </c>
      <c r="F9" s="13">
        <f t="shared" si="1"/>
        <v>5.9354007670052056E-2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workbookViewId="0">
      <selection activeCell="C6" sqref="C6"/>
    </sheetView>
  </sheetViews>
  <sheetFormatPr defaultRowHeight="18" x14ac:dyDescent="0.25"/>
  <cols>
    <col min="1" max="1" width="13.85546875" style="2" customWidth="1"/>
    <col min="2" max="2" width="46.7109375" style="2" bestFit="1" customWidth="1"/>
    <col min="3" max="3" width="19.42578125" style="2" customWidth="1"/>
    <col min="4" max="4" width="20.85546875" style="2" customWidth="1"/>
    <col min="5" max="5" width="33" style="1" customWidth="1"/>
    <col min="6" max="6" width="19" style="1" customWidth="1"/>
    <col min="7" max="16384" width="9.140625" style="1"/>
  </cols>
  <sheetData>
    <row r="1" spans="1:6" x14ac:dyDescent="0.25">
      <c r="A1" s="3" t="s">
        <v>0</v>
      </c>
      <c r="B1" s="3" t="s">
        <v>3</v>
      </c>
      <c r="C1" s="3" t="s">
        <v>1</v>
      </c>
      <c r="D1" s="3" t="s">
        <v>2</v>
      </c>
      <c r="E1" s="1" t="s">
        <v>4</v>
      </c>
      <c r="F1" s="1" t="s">
        <v>5</v>
      </c>
    </row>
    <row r="2" spans="1:6" x14ac:dyDescent="0.25">
      <c r="A2" s="4">
        <v>1</v>
      </c>
      <c r="B2" s="5">
        <v>77322</v>
      </c>
      <c r="C2" s="5">
        <v>401</v>
      </c>
      <c r="D2" s="5">
        <v>4065</v>
      </c>
      <c r="E2" s="6">
        <f>C2/D2</f>
        <v>9.8646986469864695E-2</v>
      </c>
      <c r="F2" s="7">
        <f>B2/C2</f>
        <v>192.82294264339151</v>
      </c>
    </row>
    <row r="3" spans="1:6" x14ac:dyDescent="0.25">
      <c r="A3" s="4">
        <v>2</v>
      </c>
      <c r="B3" s="5">
        <v>79177</v>
      </c>
      <c r="C3" s="5">
        <v>423</v>
      </c>
      <c r="D3" s="5">
        <v>4065</v>
      </c>
      <c r="E3" s="6">
        <f t="shared" ref="E3:E26" si="0">C3/D3</f>
        <v>0.10405904059040591</v>
      </c>
      <c r="F3" s="7">
        <f t="shared" ref="F3:F26" si="1">B3/C3</f>
        <v>187.17966903073287</v>
      </c>
    </row>
    <row r="4" spans="1:6" x14ac:dyDescent="0.25">
      <c r="A4" s="4">
        <v>3</v>
      </c>
      <c r="B4" s="5">
        <v>74888</v>
      </c>
      <c r="C4" s="5">
        <v>404</v>
      </c>
      <c r="D4" s="5">
        <v>4062</v>
      </c>
      <c r="E4" s="6">
        <f t="shared" si="0"/>
        <v>9.9458394879369763E-2</v>
      </c>
      <c r="F4" s="7">
        <f t="shared" si="1"/>
        <v>185.36633663366337</v>
      </c>
    </row>
    <row r="5" spans="1:6" x14ac:dyDescent="0.25">
      <c r="A5" s="4">
        <v>4</v>
      </c>
      <c r="B5" s="5">
        <v>73428</v>
      </c>
      <c r="C5" s="5">
        <v>407</v>
      </c>
      <c r="D5" s="5">
        <v>4063</v>
      </c>
      <c r="E5" s="6">
        <f t="shared" si="0"/>
        <v>0.10017228648781688</v>
      </c>
      <c r="F5" s="7">
        <f t="shared" si="1"/>
        <v>180.41277641277642</v>
      </c>
    </row>
    <row r="6" spans="1:6" x14ac:dyDescent="0.25">
      <c r="A6" s="4">
        <v>5</v>
      </c>
      <c r="B6" s="5">
        <v>74535</v>
      </c>
      <c r="C6" s="5">
        <v>404</v>
      </c>
      <c r="D6" s="5">
        <v>4069</v>
      </c>
      <c r="E6" s="6">
        <f t="shared" si="0"/>
        <v>9.9287294175473093E-2</v>
      </c>
      <c r="F6" s="7">
        <f t="shared" si="1"/>
        <v>184.49257425742573</v>
      </c>
    </row>
    <row r="7" spans="1:6" x14ac:dyDescent="0.25">
      <c r="A7" s="4">
        <v>6</v>
      </c>
      <c r="B7" s="5">
        <v>75487</v>
      </c>
      <c r="C7" s="5">
        <v>432</v>
      </c>
      <c r="D7" s="5">
        <v>4070</v>
      </c>
      <c r="E7" s="6">
        <f t="shared" si="0"/>
        <v>0.10614250614250614</v>
      </c>
      <c r="F7" s="7">
        <f t="shared" si="1"/>
        <v>174.73842592592592</v>
      </c>
    </row>
    <row r="8" spans="1:6" x14ac:dyDescent="0.25">
      <c r="A8" s="4">
        <v>7</v>
      </c>
      <c r="B8" s="5">
        <v>74222</v>
      </c>
      <c r="C8" s="5">
        <v>430</v>
      </c>
      <c r="D8" s="5">
        <v>4076</v>
      </c>
      <c r="E8" s="6">
        <f t="shared" si="0"/>
        <v>0.10549558390578999</v>
      </c>
      <c r="F8" s="7">
        <f t="shared" si="1"/>
        <v>172.60930232558138</v>
      </c>
    </row>
    <row r="9" spans="1:6" x14ac:dyDescent="0.25">
      <c r="A9" s="4">
        <v>8</v>
      </c>
      <c r="B9" s="5">
        <v>75499</v>
      </c>
      <c r="C9" s="5">
        <v>452</v>
      </c>
      <c r="D9" s="5">
        <v>4076</v>
      </c>
      <c r="E9" s="6">
        <f t="shared" si="0"/>
        <v>0.11089303238469088</v>
      </c>
      <c r="F9" s="7">
        <f t="shared" si="1"/>
        <v>167.03318584070797</v>
      </c>
    </row>
    <row r="10" spans="1:6" x14ac:dyDescent="0.25">
      <c r="A10" s="4">
        <v>9</v>
      </c>
      <c r="B10" s="5">
        <v>76300</v>
      </c>
      <c r="C10" s="5">
        <v>457</v>
      </c>
      <c r="D10" s="5">
        <v>4083</v>
      </c>
      <c r="E10" s="6">
        <f t="shared" si="0"/>
        <v>0.11192750428606417</v>
      </c>
      <c r="F10" s="7">
        <f t="shared" si="1"/>
        <v>166.95842450765863</v>
      </c>
    </row>
    <row r="11" spans="1:6" x14ac:dyDescent="0.25">
      <c r="A11" s="4">
        <v>10</v>
      </c>
      <c r="B11" s="5">
        <v>76033</v>
      </c>
      <c r="C11" s="5">
        <v>459</v>
      </c>
      <c r="D11" s="5">
        <v>4081</v>
      </c>
      <c r="E11" s="6">
        <f t="shared" si="0"/>
        <v>0.11247243322715021</v>
      </c>
      <c r="F11" s="7">
        <f t="shared" si="1"/>
        <v>165.64923747276688</v>
      </c>
    </row>
    <row r="12" spans="1:6" x14ac:dyDescent="0.25">
      <c r="A12" s="4">
        <v>11</v>
      </c>
      <c r="B12" s="5">
        <v>78832</v>
      </c>
      <c r="C12" s="5">
        <v>446</v>
      </c>
      <c r="D12" s="5">
        <v>4088</v>
      </c>
      <c r="E12" s="6">
        <f t="shared" si="0"/>
        <v>0.10909980430528375</v>
      </c>
      <c r="F12" s="7">
        <f t="shared" si="1"/>
        <v>176.75336322869956</v>
      </c>
    </row>
    <row r="13" spans="1:6" x14ac:dyDescent="0.25">
      <c r="A13" s="4">
        <v>12</v>
      </c>
      <c r="B13" s="5">
        <v>79755</v>
      </c>
      <c r="C13" s="5">
        <v>481</v>
      </c>
      <c r="D13" s="5">
        <v>4087</v>
      </c>
      <c r="E13" s="6">
        <f t="shared" si="0"/>
        <v>0.11769023733790066</v>
      </c>
      <c r="F13" s="7">
        <f t="shared" si="1"/>
        <v>165.81081081081081</v>
      </c>
    </row>
    <row r="14" spans="1:6" x14ac:dyDescent="0.25">
      <c r="A14" s="4">
        <v>13</v>
      </c>
      <c r="B14" s="5">
        <v>80243</v>
      </c>
      <c r="C14" s="5">
        <v>484</v>
      </c>
      <c r="D14" s="5">
        <v>4095</v>
      </c>
      <c r="E14" s="6">
        <f t="shared" si="0"/>
        <v>0.11819291819291819</v>
      </c>
      <c r="F14" s="7">
        <f t="shared" si="1"/>
        <v>165.79132231404958</v>
      </c>
    </row>
    <row r="15" spans="1:6" x14ac:dyDescent="0.25">
      <c r="A15" s="4">
        <v>14</v>
      </c>
      <c r="B15" s="5">
        <v>78993</v>
      </c>
      <c r="C15" s="5">
        <v>484</v>
      </c>
      <c r="D15" s="5">
        <v>4101</v>
      </c>
      <c r="E15" s="6">
        <f t="shared" si="0"/>
        <v>0.11801999512314069</v>
      </c>
      <c r="F15" s="7">
        <f t="shared" si="1"/>
        <v>163.20867768595042</v>
      </c>
    </row>
    <row r="16" spans="1:6" x14ac:dyDescent="0.25">
      <c r="A16" s="4">
        <v>15</v>
      </c>
      <c r="B16" s="5">
        <v>81227</v>
      </c>
      <c r="C16" s="5">
        <v>491</v>
      </c>
      <c r="D16" s="5">
        <v>4099</v>
      </c>
      <c r="E16" s="6">
        <f t="shared" si="0"/>
        <v>0.11978531349109539</v>
      </c>
      <c r="F16" s="7">
        <f t="shared" si="1"/>
        <v>165.43177189409369</v>
      </c>
    </row>
    <row r="17" spans="1:6" x14ac:dyDescent="0.25">
      <c r="A17" s="4">
        <v>16</v>
      </c>
      <c r="B17" s="5">
        <v>84219</v>
      </c>
      <c r="C17" s="5">
        <v>496</v>
      </c>
      <c r="D17" s="5">
        <v>4103</v>
      </c>
      <c r="E17" s="6">
        <f t="shared" si="0"/>
        <v>0.12088715573970266</v>
      </c>
      <c r="F17" s="7">
        <f t="shared" si="1"/>
        <v>169.79637096774192</v>
      </c>
    </row>
    <row r="18" spans="1:6" x14ac:dyDescent="0.25">
      <c r="A18" s="4">
        <v>17</v>
      </c>
      <c r="B18" s="5">
        <v>82177</v>
      </c>
      <c r="C18" s="5">
        <v>500</v>
      </c>
      <c r="D18" s="5">
        <v>4112</v>
      </c>
      <c r="E18" s="6">
        <f t="shared" si="0"/>
        <v>0.12159533073929961</v>
      </c>
      <c r="F18" s="7">
        <f t="shared" si="1"/>
        <v>164.35400000000001</v>
      </c>
    </row>
    <row r="19" spans="1:6" x14ac:dyDescent="0.25">
      <c r="A19" s="4">
        <v>18</v>
      </c>
      <c r="B19" s="5">
        <v>82456</v>
      </c>
      <c r="C19" s="5">
        <v>450</v>
      </c>
      <c r="D19" s="5">
        <v>4115</v>
      </c>
      <c r="E19" s="6">
        <f t="shared" si="0"/>
        <v>0.10935601458080195</v>
      </c>
      <c r="F19" s="7">
        <f t="shared" si="1"/>
        <v>183.23555555555555</v>
      </c>
    </row>
    <row r="20" spans="1:6" x14ac:dyDescent="0.25">
      <c r="A20" s="4">
        <v>19</v>
      </c>
      <c r="B20" s="5">
        <v>81100</v>
      </c>
      <c r="C20" s="5">
        <v>469</v>
      </c>
      <c r="D20" s="5">
        <v>4126</v>
      </c>
      <c r="E20" s="6">
        <f t="shared" si="0"/>
        <v>0.11366941347552109</v>
      </c>
      <c r="F20" s="7">
        <f t="shared" si="1"/>
        <v>172.92110874200426</v>
      </c>
    </row>
    <row r="21" spans="1:6" x14ac:dyDescent="0.25">
      <c r="A21" s="4">
        <v>20</v>
      </c>
      <c r="B21" s="5">
        <v>84211</v>
      </c>
      <c r="C21" s="5">
        <v>498</v>
      </c>
      <c r="D21" s="5">
        <v>4130</v>
      </c>
      <c r="E21" s="6">
        <f t="shared" si="0"/>
        <v>0.12058111380145278</v>
      </c>
      <c r="F21" s="7">
        <f t="shared" si="1"/>
        <v>169.09839357429718</v>
      </c>
    </row>
    <row r="22" spans="1:6" x14ac:dyDescent="0.25">
      <c r="A22" s="4">
        <v>21</v>
      </c>
      <c r="B22" s="5">
        <v>90133</v>
      </c>
      <c r="C22" s="5">
        <v>495</v>
      </c>
      <c r="D22" s="5">
        <v>4129</v>
      </c>
      <c r="E22" s="6">
        <f t="shared" si="0"/>
        <v>0.11988374909178978</v>
      </c>
      <c r="F22" s="7">
        <f t="shared" si="1"/>
        <v>182.08686868686868</v>
      </c>
    </row>
    <row r="23" spans="1:6" x14ac:dyDescent="0.25">
      <c r="A23" s="4">
        <v>22</v>
      </c>
      <c r="B23" s="5">
        <v>95120</v>
      </c>
      <c r="C23" s="5">
        <v>500</v>
      </c>
      <c r="D23" s="5">
        <v>4129</v>
      </c>
      <c r="E23" s="6">
        <f t="shared" si="0"/>
        <v>0.12109469605231291</v>
      </c>
      <c r="F23" s="7">
        <f t="shared" si="1"/>
        <v>190.24</v>
      </c>
    </row>
    <row r="24" spans="1:6" x14ac:dyDescent="0.25">
      <c r="A24" s="4">
        <v>23</v>
      </c>
      <c r="B24" s="5">
        <v>99865</v>
      </c>
      <c r="C24" s="5">
        <v>520</v>
      </c>
      <c r="D24" s="5">
        <v>4129</v>
      </c>
      <c r="E24" s="6">
        <f t="shared" si="0"/>
        <v>0.12593848389440543</v>
      </c>
      <c r="F24" s="7">
        <f t="shared" si="1"/>
        <v>192.04807692307693</v>
      </c>
    </row>
    <row r="25" spans="1:6" x14ac:dyDescent="0.25">
      <c r="A25" s="4">
        <v>24</v>
      </c>
      <c r="B25" s="5">
        <v>97752</v>
      </c>
      <c r="C25" s="5">
        <v>505</v>
      </c>
      <c r="D25" s="5">
        <v>4136</v>
      </c>
      <c r="E25" s="6">
        <f t="shared" si="0"/>
        <v>0.12209864603481625</v>
      </c>
      <c r="F25" s="7">
        <f t="shared" si="1"/>
        <v>193.56831683168318</v>
      </c>
    </row>
    <row r="26" spans="1:6" x14ac:dyDescent="0.25">
      <c r="A26" s="4">
        <v>25</v>
      </c>
      <c r="B26" s="5">
        <v>98713</v>
      </c>
      <c r="C26" s="5">
        <v>517</v>
      </c>
      <c r="D26" s="5">
        <v>4137</v>
      </c>
      <c r="E26" s="6">
        <f t="shared" si="0"/>
        <v>0.12496978486826203</v>
      </c>
      <c r="F26" s="7">
        <f t="shared" si="1"/>
        <v>190.93423597678918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</vt:lpstr>
      <vt:lpstr>Exhibit 2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kiren</dc:creator>
  <cp:lastModifiedBy>Windows User</cp:lastModifiedBy>
  <dcterms:created xsi:type="dcterms:W3CDTF">2006-07-18T15:06:40Z</dcterms:created>
  <dcterms:modified xsi:type="dcterms:W3CDTF">2021-05-11T02:00:31Z</dcterms:modified>
</cp:coreProperties>
</file>