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<sst xmlns="http://schemas.openxmlformats.org/spreadsheetml/2006/main" count="10" uniqueCount="10">
  <si>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WACC:-</t>
  </si>
  <si>
    <t>Particulars</t>
  </si>
  <si>
    <t>Weights</t>
  </si>
  <si>
    <t>Pretax cost of debt</t>
  </si>
  <si>
    <t>Cost of capital</t>
  </si>
  <si>
    <t>Weighted cost</t>
  </si>
  <si>
    <t>Debt</t>
  </si>
  <si>
    <t>Preferred stock</t>
  </si>
  <si>
    <t>Common equity</t>
  </si>
  <si>
    <t>WACC =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</si>
</sst>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&quot;₹&quot;* #,##0.00_ ;_ &quot;₹&quot;* \-#,##0.00_ ;_ &quot;₹&quot;* &quot;-&quot;??_ ;_ @_ "/>
    <numFmt numFmtId="178" formatCode="0.0000_ "/>
    <numFmt numFmtId="179" formatCode="_ * #,##0_ ;_ * \-#,##0_ ;_ * &quot;-&quot;_ ;_ @_ "/>
    <numFmt numFmtId="180" formatCode="_ * #,##0.00_ ;_ * \-#,##0.00_ ;_ * &quot;-&quot;??_ ;_ @_ "/>
    <numFmt numFmtId="181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22.7272727272727" customWidth="1"/>
    <col min="2" max="2" width="13.7272727272727" customWidth="1"/>
    <col min="3" max="3" width="17.5909090909091" customWidth="1"/>
    <col min="4" max="4" width="15.1363636363636" customWidth="1"/>
    <col min="5" max="5" width="18.3636363636364" customWidth="1"/>
    <col min="6" max="7" width="12.8181818181818"/>
  </cols>
  <sheetData>
    <row r="1" customFormat="1" spans="1:1">
      <c r="A1" s="1" t="s">
        <v>0</v>
      </c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3" t="s">
        <v>6</v>
      </c>
      <c r="B3" s="4">
        <v>0.35</v>
      </c>
      <c r="C3" s="5">
        <f>RATE(15,1000*11%,-1555.38,1000)</f>
        <v>0.0547586475636128</v>
      </c>
      <c r="D3" s="5">
        <f>C3*(1-25%)</f>
        <v>0.0410689856727096</v>
      </c>
      <c r="E3" s="5">
        <f>B3*D3</f>
        <v>0.0143741449854484</v>
      </c>
    </row>
    <row r="4" spans="1:5">
      <c r="A4" s="3" t="s">
        <v>7</v>
      </c>
      <c r="B4" s="4">
        <v>0.02</v>
      </c>
      <c r="C4" s="5"/>
      <c r="D4" s="5">
        <f>8/92.25</f>
        <v>0.0867208672086721</v>
      </c>
      <c r="E4" s="5">
        <f>B4*D4</f>
        <v>0.00173441734417344</v>
      </c>
    </row>
    <row r="5" spans="1:5">
      <c r="A5" s="3" t="s">
        <v>8</v>
      </c>
      <c r="B5" s="4">
        <v>0.63</v>
      </c>
      <c r="C5" s="5"/>
      <c r="D5" s="5">
        <f>(2.78/(33.35*(1-8%)))+8.7%</f>
        <v>0.177606870477805</v>
      </c>
      <c r="E5" s="5">
        <f>B5*D5</f>
        <v>0.111892328401017</v>
      </c>
    </row>
    <row r="6" spans="1:5">
      <c r="A6" s="3"/>
      <c r="B6" s="3"/>
      <c r="C6" s="5"/>
      <c r="D6" s="6" t="s">
        <v>9</v>
      </c>
      <c r="E6" s="7">
        <f>E3+E4+E5</f>
        <v>0.128000890730639</v>
      </c>
    </row>
    <row r="7" spans="1:5">
      <c r="A7" s="3"/>
      <c r="B7" s="3"/>
      <c r="C7" s="3"/>
      <c r="D7" s="3"/>
      <c r="E7" s="3"/>
    </row>
    <row r="8" spans="1:5">
      <c r="A8" s="3"/>
      <c r="B8" s="3"/>
      <c r="C8" s="3"/>
      <c r="D8" s="3"/>
      <c r="E8" s="3"/>
    </row>
    <row r="9" customFormat="1"/>
    <row r="10" customFormat="1"/>
    <row r="11" customFormat="1"/>
    <row r="12" spans="5:5">
      <c r="E12" s="8"/>
    </row>
    <row r="13" customFormat="1"/>
    <row r="14" customFormat="1"/>
    <row r="15" customFormat="1"/>
    <row r="16" customFormat="1"/>
    <row r="17" customFormat="1"/>
    <row r="18" customFormat="1"/>
    <row r="19" spans="6:6">
      <c r="F19" s="8"/>
    </row>
    <row r="20" spans="6:6">
      <c r="F20" s="9"/>
    </row>
    <row r="21" spans="7:7">
      <c r="G21" s="9"/>
    </row>
    <row r="22" customFormat="1"/>
    <row r="23" spans="7:7">
      <c r="G23" s="10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2020-08-09T13:16:10Z</dcterms:created>
  <dcterms:modified xsi:type="dcterms:W3CDTF">2020-08-09T13:16:26Z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