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<sst xmlns="http://schemas.openxmlformats.org/spreadsheetml/2006/main" count="20" uniqueCount="12">
  <si>
    <t>Computation of the WACC using retained earnings:-</t>
  </si>
  <si>
    <t>Particulars</t>
  </si>
  <si>
    <t>Weights</t>
  </si>
  <si>
    <t>Cost of debt</t>
  </si>
  <si>
    <t>Cost of capital</t>
  </si>
  <si>
    <t>Weighted cost</t>
  </si>
  <si>
    <t>Debt</t>
  </si>
  <si>
    <t>Preferred stock</t>
  </si>
  <si>
    <t>Retained earnings</t>
  </si>
  <si>
    <t>WACC =</t>
  </si>
  <si>
    <t>Computation of the WACC using new common stock:-</t>
  </si>
  <si>
    <t>New common stock</t>
  </si>
</sst>
</file>

<file path=xl/styles.xml><?xml version="1.0" encoding="utf-8"?>
<styleSheet xmlns="http://schemas.openxmlformats.org/spreadsheetml/2006/main">
  <numFmts count="9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&quot;₹&quot;\ #,##0.00;[Red]&quot;₹&quot;\ \-#,##0.00"/>
    <numFmt numFmtId="181" formatCode="&quot;₹&quot;\ #,##0.00000;[Red]&quot;₹&quot;\ \-#,##0.00000"/>
    <numFmt numFmtId="182" formatCode="0.00_ "/>
    <numFmt numFmtId="183" formatCode="0_ "/>
    <numFmt numFmtId="184" formatCode="0.0000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6" fillId="20" borderId="6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9" fontId="0" fillId="0" borderId="0" xfId="6" applyNumberForma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81" fontId="0" fillId="0" borderId="0" xfId="0" applyNumberFormat="1" applyFill="1" applyAlignment="1">
      <alignment vertical="center"/>
    </xf>
    <xf numFmtId="183" fontId="0" fillId="0" borderId="0" xfId="0" applyNumberFormat="1" applyFill="1" applyAlignment="1">
      <alignment horizontal="left" vertical="center"/>
    </xf>
    <xf numFmtId="184" fontId="0" fillId="0" borderId="0" xfId="0" applyNumberFormat="1" applyFill="1" applyAlignment="1">
      <alignment horizontal="left" vertical="center"/>
    </xf>
    <xf numFmtId="184" fontId="0" fillId="0" borderId="0" xfId="0" applyNumberFormat="1" applyFont="1" applyFill="1" applyAlignment="1">
      <alignment horizontal="left" vertical="center"/>
    </xf>
    <xf numFmtId="184" fontId="0" fillId="0" borderId="0" xfId="0" applyNumberFormat="1" applyFont="1" applyFill="1" applyAlignment="1">
      <alignment horizontal="left" vertical="center"/>
    </xf>
    <xf numFmtId="180" fontId="0" fillId="0" borderId="0" xfId="0" applyNumberForma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0" fontId="2" fillId="0" borderId="0" xfId="0" applyNumberFormat="1" applyFont="1" applyFill="1" applyAlignment="1">
      <alignment horizontal="left" vertical="center"/>
    </xf>
    <xf numFmtId="182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84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  <xf numFmtId="1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6.7181818181818" style="1" customWidth="1"/>
    <col min="2" max="2" width="12.9272727272727" style="1" customWidth="1"/>
    <col min="3" max="3" width="17.0181818181818" style="1" customWidth="1"/>
    <col min="4" max="4" width="17.9818181818182" style="1" customWidth="1"/>
    <col min="5" max="5" width="17.0727272727273" style="1" customWidth="1"/>
    <col min="6" max="7" width="8.72727272727273" style="1"/>
    <col min="8" max="8" width="13.9090909090909" style="1"/>
    <col min="9" max="9" width="14" style="1"/>
    <col min="10" max="11" width="12.8181818181818" style="1"/>
    <col min="12" max="12" width="15.5454545454545" style="1"/>
    <col min="13" max="13" width="8.72727272727273" style="1"/>
    <col min="14" max="14" width="15.5454545454545" style="1"/>
    <col min="15" max="15" width="12.8181818181818" style="1"/>
    <col min="16" max="16384" width="8.72727272727273" style="1"/>
  </cols>
  <sheetData>
    <row r="1" s="1" customFormat="1" spans="1:1">
      <c r="A1" s="2" t="s">
        <v>0</v>
      </c>
    </row>
    <row r="2" s="1" customForma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="1" customFormat="1" spans="1:5">
      <c r="A3" s="4" t="s">
        <v>6</v>
      </c>
      <c r="B3" s="4">
        <v>0.35</v>
      </c>
      <c r="C3" s="5">
        <f>RATE(10,1000*6.5%,-960,1000)</f>
        <v>0.070713908679802</v>
      </c>
      <c r="D3" s="6">
        <f>C3*(1-40%)</f>
        <v>0.0424283452078812</v>
      </c>
      <c r="E3" s="6">
        <f>B3*D3</f>
        <v>0.0148499208227584</v>
      </c>
    </row>
    <row r="4" s="1" customFormat="1" spans="1:5">
      <c r="A4" s="4" t="s">
        <v>7</v>
      </c>
      <c r="B4" s="7">
        <v>0.12</v>
      </c>
      <c r="C4" s="5"/>
      <c r="D4" s="6">
        <f>100*6%/(102-4)</f>
        <v>0.0612244897959184</v>
      </c>
      <c r="E4" s="6">
        <f>B4*D4</f>
        <v>0.0073469387755102</v>
      </c>
    </row>
    <row r="5" s="1" customFormat="1" spans="1:5">
      <c r="A5" s="4" t="s">
        <v>8</v>
      </c>
      <c r="B5" s="4">
        <v>0.53</v>
      </c>
      <c r="C5" s="5"/>
      <c r="D5" s="6">
        <f>(3.25/35)+5%</f>
        <v>0.142857142857143</v>
      </c>
      <c r="E5" s="6">
        <f>B5*D5</f>
        <v>0.0757142857142857</v>
      </c>
    </row>
    <row r="6" s="1" customFormat="1" spans="1:5">
      <c r="A6" s="4"/>
      <c r="B6" s="4"/>
      <c r="C6" s="8"/>
      <c r="D6" s="9" t="s">
        <v>9</v>
      </c>
      <c r="E6" s="9">
        <f>SUM(E3:E5)</f>
        <v>0.0979111453125543</v>
      </c>
    </row>
    <row r="7" s="1" customFormat="1" spans="1:5">
      <c r="A7" s="10"/>
      <c r="B7" s="10"/>
      <c r="C7" s="11"/>
      <c r="D7" s="12"/>
      <c r="E7" s="10"/>
    </row>
    <row r="8" s="1" customFormat="1" spans="1:8">
      <c r="A8" s="13" t="s">
        <v>10</v>
      </c>
      <c r="B8" s="10"/>
      <c r="C8" s="11"/>
      <c r="D8" s="10"/>
      <c r="E8" s="10"/>
      <c r="F8" s="1"/>
      <c r="G8" s="1"/>
      <c r="H8" s="14"/>
    </row>
    <row r="9" s="1" customFormat="1" spans="1:5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</row>
    <row r="10" s="1" customFormat="1" spans="1:12">
      <c r="A10" s="4" t="s">
        <v>6</v>
      </c>
      <c r="B10" s="4">
        <v>0.35</v>
      </c>
      <c r="C10" s="5">
        <f>RATE(10,1000*6.5%,-960,1000)</f>
        <v>0.070713908679802</v>
      </c>
      <c r="D10" s="6">
        <f>C10*(1-40%)</f>
        <v>0.0424283452078812</v>
      </c>
      <c r="E10" s="6">
        <f t="shared" ref="E10:E12" si="0">B10*D10</f>
        <v>0.0148499208227584</v>
      </c>
      <c r="L10" s="19"/>
    </row>
    <row r="11" s="1" customFormat="1" spans="1:5">
      <c r="A11" s="4" t="s">
        <v>7</v>
      </c>
      <c r="B11" s="7">
        <v>0.12</v>
      </c>
      <c r="C11" s="5"/>
      <c r="D11" s="6">
        <f>100*6%/(102-4)</f>
        <v>0.0612244897959184</v>
      </c>
      <c r="E11" s="6">
        <f t="shared" si="0"/>
        <v>0.0073469387755102</v>
      </c>
    </row>
    <row r="12" s="1" customFormat="1" spans="1:12">
      <c r="A12" s="4" t="s">
        <v>11</v>
      </c>
      <c r="B12" s="4">
        <v>0.53</v>
      </c>
      <c r="C12" s="5"/>
      <c r="D12" s="6">
        <f>(3.25/(35-2))+5%</f>
        <v>0.148484848484848</v>
      </c>
      <c r="E12" s="6">
        <f t="shared" si="0"/>
        <v>0.0786969696969697</v>
      </c>
      <c r="L12" s="26"/>
    </row>
    <row r="13" s="1" customFormat="1" spans="1:5">
      <c r="A13" s="4"/>
      <c r="B13" s="4"/>
      <c r="C13" s="8"/>
      <c r="D13" s="9" t="s">
        <v>9</v>
      </c>
      <c r="E13" s="9">
        <f>SUM(E10:E12)</f>
        <v>0.100893829295238</v>
      </c>
    </row>
    <row r="14" s="1" customFormat="1" spans="1:5">
      <c r="A14" s="10"/>
      <c r="B14" s="10"/>
      <c r="C14" s="10"/>
      <c r="D14" s="10"/>
      <c r="E14" s="11"/>
    </row>
    <row r="15" s="1" customFormat="1" spans="1:5">
      <c r="A15" s="10"/>
      <c r="B15" s="15"/>
      <c r="C15" s="10"/>
      <c r="D15" s="16"/>
      <c r="E15" s="17"/>
    </row>
    <row r="16" s="1" customFormat="1" spans="1:14">
      <c r="A16" s="10"/>
      <c r="B16" s="10"/>
      <c r="C16" s="10"/>
      <c r="D16" s="16"/>
      <c r="E16" s="17"/>
      <c r="F16" s="1"/>
      <c r="G16" s="1"/>
      <c r="H16" s="1"/>
      <c r="I16" s="1"/>
      <c r="J16" s="1"/>
      <c r="K16" s="1"/>
      <c r="L16" s="1"/>
      <c r="M16" s="1"/>
      <c r="N16" s="19"/>
    </row>
    <row r="17" s="1" customFormat="1" spans="1:12">
      <c r="A17" s="10"/>
      <c r="B17" s="10"/>
      <c r="C17" s="10"/>
      <c r="D17" s="16"/>
      <c r="E17" s="18"/>
      <c r="F17" s="1"/>
      <c r="G17" s="1"/>
      <c r="H17" s="19"/>
      <c r="I17" s="1"/>
      <c r="J17" s="27"/>
      <c r="K17" s="1"/>
      <c r="L17" s="19"/>
    </row>
    <row r="18" s="1" customFormat="1" spans="1:14">
      <c r="A18" s="10"/>
      <c r="B18" s="10"/>
      <c r="C18" s="10"/>
      <c r="D18" s="16"/>
      <c r="E18" s="17"/>
      <c r="F18" s="1"/>
      <c r="G18" s="1"/>
      <c r="H18" s="19"/>
      <c r="I18" s="1"/>
      <c r="J18" s="27"/>
      <c r="K18" s="1"/>
      <c r="L18" s="1"/>
      <c r="M18" s="1"/>
      <c r="N18" s="26"/>
    </row>
    <row r="19" s="1" customFormat="1" spans="1:14">
      <c r="A19" s="10"/>
      <c r="B19" s="10"/>
      <c r="C19" s="10"/>
      <c r="D19" s="16"/>
      <c r="E19" s="17"/>
      <c r="F19" s="1"/>
      <c r="G19" s="1"/>
      <c r="H19" s="1"/>
      <c r="I19" s="1"/>
      <c r="J19" s="1"/>
      <c r="K19" s="1"/>
      <c r="L19" s="27"/>
      <c r="M19" s="1"/>
      <c r="N19" s="26"/>
    </row>
    <row r="20" s="1" customFormat="1" spans="1:11">
      <c r="A20" s="10"/>
      <c r="B20" s="10"/>
      <c r="C20" s="10"/>
      <c r="D20" s="16"/>
      <c r="E20" s="16"/>
      <c r="F20" s="1"/>
      <c r="G20" s="1"/>
      <c r="H20" s="1"/>
      <c r="I20" s="1"/>
      <c r="J20" s="1"/>
      <c r="K20" s="27"/>
    </row>
    <row r="21" s="1" customFormat="1" spans="1:9">
      <c r="A21" s="20"/>
      <c r="B21" s="21"/>
      <c r="C21" s="20"/>
      <c r="D21" s="22"/>
      <c r="E21" s="22"/>
      <c r="F21" s="23"/>
      <c r="G21" s="1"/>
      <c r="H21" s="1"/>
      <c r="I21" s="28"/>
    </row>
    <row r="22" s="1" customFormat="1" spans="1:11">
      <c r="A22" s="24"/>
      <c r="B22" s="24"/>
      <c r="C22" s="20"/>
      <c r="D22" s="22"/>
      <c r="E22" s="24"/>
      <c r="F22" s="25"/>
      <c r="G22" s="1"/>
      <c r="H22" s="1"/>
      <c r="I22" s="1"/>
      <c r="J22" s="1"/>
      <c r="K22" s="27"/>
    </row>
    <row r="23" s="1" customFormat="1" spans="1:11">
      <c r="A23" s="10"/>
      <c r="B23" s="10"/>
      <c r="C23" s="10"/>
      <c r="D23" s="10"/>
      <c r="E23" s="10"/>
      <c r="F23" s="1"/>
      <c r="G23" s="1"/>
      <c r="H23" s="1"/>
      <c r="I23" s="1"/>
      <c r="J23" s="1"/>
      <c r="K23" s="27"/>
    </row>
    <row r="25" s="1" customFormat="1" spans="10:11">
      <c r="J25" s="19"/>
      <c r="K25" s="1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2020-09-16T06:00:53Z</dcterms:created>
  <dcterms:modified xsi:type="dcterms:W3CDTF">2020-09-16T06:01:23Z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1033-11.2.0.9665</vt:lpwstr>
  </property>
</Properties>
</file>